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без учета счетов бюджет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G52"/>
  <c r="H52"/>
  <c r="F52"/>
  <c r="F83"/>
  <c r="H68"/>
  <c r="G68"/>
  <c r="F68"/>
  <c r="G19" l="1"/>
  <c r="G18" s="1"/>
  <c r="H19"/>
  <c r="H18" s="1"/>
  <c r="F19"/>
  <c r="F18" s="1"/>
  <c r="H85" l="1"/>
  <c r="H84" s="1"/>
  <c r="H83" s="1"/>
  <c r="G85"/>
  <c r="G84" s="1"/>
  <c r="G83" s="1"/>
  <c r="F85"/>
  <c r="F84" s="1"/>
  <c r="H81"/>
  <c r="G81"/>
  <c r="F81"/>
  <c r="H79"/>
  <c r="G79"/>
  <c r="F79"/>
  <c r="H77"/>
  <c r="G77"/>
  <c r="F77"/>
  <c r="H75"/>
  <c r="G75"/>
  <c r="F75"/>
  <c r="H73"/>
  <c r="G73"/>
  <c r="F73"/>
  <c r="H71"/>
  <c r="G71"/>
  <c r="F71"/>
  <c r="H64"/>
  <c r="G64"/>
  <c r="F64"/>
  <c r="H62"/>
  <c r="G62"/>
  <c r="F62"/>
  <c r="H60"/>
  <c r="G60"/>
  <c r="F60"/>
  <c r="H58"/>
  <c r="G58"/>
  <c r="F58"/>
  <c r="H56"/>
  <c r="G56"/>
  <c r="F56"/>
  <c r="H49"/>
  <c r="G49"/>
  <c r="F49"/>
  <c r="H47"/>
  <c r="G47"/>
  <c r="F47"/>
  <c r="H45"/>
  <c r="G45"/>
  <c r="F45"/>
  <c r="H43"/>
  <c r="G43"/>
  <c r="F43"/>
  <c r="H40"/>
  <c r="G40"/>
  <c r="F40"/>
  <c r="F37"/>
  <c r="H33"/>
  <c r="G33"/>
  <c r="F33"/>
  <c r="H29"/>
  <c r="G29"/>
  <c r="F29"/>
  <c r="H35"/>
  <c r="G35"/>
  <c r="F35"/>
  <c r="H31"/>
  <c r="G31"/>
  <c r="F31"/>
  <c r="H27"/>
  <c r="G27"/>
  <c r="F27"/>
  <c r="H25"/>
  <c r="G25"/>
  <c r="F25"/>
  <c r="H22"/>
  <c r="G22"/>
  <c r="F22"/>
  <c r="H67" l="1"/>
  <c r="G67"/>
  <c r="F67"/>
  <c r="F87" s="1"/>
  <c r="H39"/>
  <c r="G39"/>
  <c r="H24"/>
  <c r="G51"/>
  <c r="F24"/>
  <c r="G24"/>
  <c r="F39"/>
  <c r="H51"/>
  <c r="H17" l="1"/>
  <c r="H87" s="1"/>
  <c r="G17"/>
  <c r="G87" s="1"/>
  <c r="F17"/>
</calcChain>
</file>

<file path=xl/sharedStrings.xml><?xml version="1.0" encoding="utf-8"?>
<sst xmlns="http://schemas.openxmlformats.org/spreadsheetml/2006/main" count="251" uniqueCount="115">
  <si>
    <t>к решению Собрания депутатов</t>
  </si>
  <si>
    <t>Звениговского муниципального района</t>
  </si>
  <si>
    <t>Р А С П Р Е Д Е Л Е Н И Е</t>
  </si>
  <si>
    <t>бюджетных ассигнований по целевым статьям</t>
  </si>
  <si>
    <t>(муниципальным программам и непрограмным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</si>
  <si>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</si>
  <si>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Наименование показателя</t>
  </si>
  <si>
    <t>ЦС</t>
  </si>
  <si>
    <t>ВР</t>
  </si>
  <si>
    <t>Рз</t>
  </si>
  <si>
    <t>ПР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</si>
  <si>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</si>
  <si>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</si>
  <si>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</si>
  <si>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</si>
  <si>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Мероприятия в области коммунального хозяйства</t>
  </si>
  <si>
    <t>02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</si>
  <si>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</si>
  <si>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</si>
  <si>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</si>
  <si>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</si>
  <si>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</si>
  <si>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</si>
  <si>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</si>
  <si>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Осуществление целевых мероприятий в отношении автомобильных дорог общего пользования местного значения</t>
  </si>
  <si>
    <t>Иные бюджетные ассигнования</t>
  </si>
  <si>
    <t>800</t>
  </si>
  <si>
    <t>01</t>
  </si>
  <si>
    <t>11</t>
  </si>
  <si>
    <t>Осуществление мероприятий в области обеспечения первичных мер пожарной безопасности</t>
  </si>
  <si>
    <t>10</t>
  </si>
  <si>
    <t>100</t>
  </si>
  <si>
    <t>13</t>
  </si>
  <si>
    <t>12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</si>
  <si>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</si>
  <si>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</si>
  <si>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</si>
  <si>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</si>
  <si>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</si>
  <si>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300</t>
  </si>
  <si>
    <t>Условно утверждаемые расходы</t>
  </si>
  <si>
    <t>Приложение № 5</t>
  </si>
  <si>
    <t xml:space="preserve"> Республики Марий Эл на 2024 год</t>
  </si>
  <si>
    <t>и на плановый период 2025 и 2026 годов"</t>
  </si>
  <si>
    <t xml:space="preserve">от "  " декабря 2023 года №    </t>
  </si>
  <si>
    <t>Муниципальный проект  "Формирование современной городской среды"</t>
  </si>
  <si>
    <t>Поддержка муниципальных программ формирования современной городской среды</t>
  </si>
  <si>
    <t>Комплекс процессных мероприятий «Безопасность жизнедеятельности поселения»</t>
  </si>
  <si>
    <t>Комплекс процессных мероприятий "Благоустройство территории поселения"</t>
  </si>
  <si>
    <t>Организация освещения улиц в населенных пунктах поселения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</si>
  <si>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</si>
  <si>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</si>
  <si>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сбора и вывоза бытовых отходов и мусора</t>
  </si>
  <si>
    <t>Комплекс процессных мероприятий "Обеспечение деятельности  администрации"</t>
  </si>
  <si>
    <t>Центральный аппарат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</si>
  <si>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</si>
  <si>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</si>
  <si>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 xml:space="preserve">Формирование системы документов территориального планирования </t>
  </si>
  <si>
    <t>Содержание имущества казны</t>
  </si>
  <si>
    <t>Комплекс процессных мероприятий "Развитие жилищной и коммунальной инфраструктуры"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</si>
  <si>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</si>
  <si>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</si>
  <si>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</si>
  <si>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</si>
  <si>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</si>
  <si>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Непрограммные расходы</t>
  </si>
  <si>
    <t>9990000000</t>
  </si>
  <si>
    <t>9990026150</t>
  </si>
  <si>
    <t>ИТОГО РАСХОДОВ</t>
  </si>
  <si>
    <t>Б140526800</t>
  </si>
  <si>
    <t>Муниципальный проект  "Реализация проектов и программ развития территории поселения, основанных на местных инициативах"</t>
  </si>
  <si>
    <t>Реализация проектов и программ развития территорий муниципальных образований в Республике Марий Эл, основанных на местных инициативах</t>
  </si>
  <si>
    <t>Выполнение других обязательств органов местного самоуправления</t>
  </si>
  <si>
    <t>9900000000</t>
  </si>
  <si>
    <t>Д100000000</t>
  </si>
  <si>
    <t>Д110100000</t>
  </si>
  <si>
    <t>Д110126870</t>
  </si>
  <si>
    <t>Д110200000</t>
  </si>
  <si>
    <t>Д110226880</t>
  </si>
  <si>
    <t>Д140400000</t>
  </si>
  <si>
    <t>Д140426600</t>
  </si>
  <si>
    <t>Д140426700</t>
  </si>
  <si>
    <t>Д140426701</t>
  </si>
  <si>
    <t>Д140426710</t>
  </si>
  <si>
    <t>Д140426711</t>
  </si>
  <si>
    <t>Д140426730</t>
  </si>
  <si>
    <t>Д140500000</t>
  </si>
  <si>
    <t>Д140526800</t>
  </si>
  <si>
    <t>Д140526810</t>
  </si>
  <si>
    <t>Д140526820</t>
  </si>
  <si>
    <t>Д140526830</t>
  </si>
  <si>
    <t>Д140526850</t>
  </si>
  <si>
    <t>Д140600000</t>
  </si>
  <si>
    <t>Д140626020</t>
  </si>
  <si>
    <t>Д140626030</t>
  </si>
  <si>
    <t>Д140626050</t>
  </si>
  <si>
    <t>Д140626070</t>
  </si>
  <si>
    <t>Д140626080</t>
  </si>
  <si>
    <t>Д140626110</t>
  </si>
  <si>
    <t>Д140700000</t>
  </si>
  <si>
    <t>Д140726080</t>
  </si>
  <si>
    <t>Д140726500</t>
  </si>
  <si>
    <t>Д140726520</t>
  </si>
  <si>
    <t>Д140726530</t>
  </si>
  <si>
    <t>Д100800000</t>
  </si>
  <si>
    <t>Д100826130</t>
  </si>
  <si>
    <t xml:space="preserve">"О бюджете Красноярского сельского поселения </t>
  </si>
  <si>
    <t>Красноярского сельского поселения на 2024 год и на плановый период 2025 и 2026 годов</t>
  </si>
  <si>
    <t>Муниципальная программа «Развитие территории Красноярского сельского поселения Звениговского района Республики Марий Эл на 2022-2030 годы»</t>
  </si>
  <si>
    <t>Д141012010</t>
  </si>
  <si>
    <t>(тыс.рублей)</t>
  </si>
  <si>
    <t>2024 год</t>
  </si>
  <si>
    <t>2025 год</t>
  </si>
  <si>
    <t>2026 год</t>
  </si>
  <si>
    <t>Ч1404S0250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</si>
</sst>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0"/>
  </numFmts>
  <fonts count="6">
    <font>
      <sz val="11"/>
      <name val="Calibri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1">
      <alignment vertical="top" wrapText="1"/>
    </xf>
  </cellStyleXfs>
  <cellXfs count="60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64" fontId="1" fillId="2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" fillId="3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justify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shrinkToFit="1"/>
    </xf>
    <xf numFmtId="0" fontId="1" fillId="0" borderId="0" xfId="1" applyFont="1" applyBorder="1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center" wrapText="1"/>
    </xf>
    <xf numFmtId="49" fontId="4" fillId="4" borderId="0" xfId="0" applyNumberFormat="1" applyFont="1" applyFill="1" applyAlignment="1">
      <alignment horizontal="center" vertical="center" shrinkToFit="1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9"/>
  <sheetViews>
    <sheetView tabSelected="1" topLeftCell="A75" zoomScale="85" zoomScaleNormal="85" workbookViewId="0">
      <selection activeCell="E39" sqref="E39"/>
    </sheetView>
  </sheetViews>
  <sheetFormatPr defaultColWidth="9.140625" defaultRowHeight="15" outlineLevelRow="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2.5703125" customWidth="1"/>
    <col min="7" max="7" width="14" customWidth="1"/>
    <col min="8" max="8" width="14.7109375" customWidth="1"/>
    <col min="9" max="9" width="9.140625" bestFit="1" customWidth="1"/>
  </cols>
  <sheetData>
    <row r="1" spans="1:8" ht="18.75" customHeight="1">
      <c r="A1" s="57" t="s">
        <v>41</v>
      </c>
      <c r="B1" s="57"/>
      <c r="C1" s="57"/>
      <c r="D1" s="57"/>
      <c r="E1" s="57"/>
      <c r="F1" s="57"/>
      <c r="G1" s="57"/>
      <c r="H1" s="57"/>
    </row>
    <row r="2" spans="1:8" ht="18.75" customHeight="1">
      <c r="A2" s="57" t="s">
        <v>0</v>
      </c>
      <c r="B2" s="57"/>
      <c r="C2" s="57"/>
      <c r="D2" s="57"/>
      <c r="E2" s="57"/>
      <c r="F2" s="57"/>
      <c r="G2" s="57"/>
      <c r="H2" s="57"/>
    </row>
    <row r="3" spans="1:8" ht="18.75" customHeight="1">
      <c r="A3" s="57" t="s">
        <v>106</v>
      </c>
      <c r="B3" s="57"/>
      <c r="C3" s="57"/>
      <c r="D3" s="57"/>
      <c r="E3" s="57"/>
      <c r="F3" s="57"/>
      <c r="G3" s="57"/>
      <c r="H3" s="57"/>
    </row>
    <row r="4" spans="1:8" ht="18.75" customHeight="1">
      <c r="A4" s="1"/>
      <c r="B4" s="58" t="s">
        <v>1</v>
      </c>
      <c r="C4" s="58"/>
      <c r="D4" s="58"/>
      <c r="E4" s="58"/>
      <c r="F4" s="58"/>
      <c r="G4" s="58"/>
      <c r="H4" s="58"/>
    </row>
    <row r="5" spans="1:8" ht="18.75" customHeight="1">
      <c r="A5" s="57" t="s">
        <v>42</v>
      </c>
      <c r="B5" s="57"/>
      <c r="C5" s="57"/>
      <c r="D5" s="57"/>
      <c r="E5" s="57"/>
      <c r="F5" s="57"/>
      <c r="G5" s="57"/>
      <c r="H5" s="57"/>
    </row>
    <row r="6" spans="1:8" ht="18.75" customHeight="1">
      <c r="A6" s="57" t="s">
        <v>43</v>
      </c>
      <c r="B6" s="57"/>
      <c r="C6" s="57"/>
      <c r="D6" s="57"/>
      <c r="E6" s="57"/>
      <c r="F6" s="57"/>
      <c r="G6" s="57"/>
      <c r="H6" s="57"/>
    </row>
    <row r="7" spans="1:8" ht="18.75" customHeight="1">
      <c r="A7" s="57" t="s">
        <v>44</v>
      </c>
      <c r="B7" s="57"/>
      <c r="C7" s="57"/>
      <c r="D7" s="57"/>
      <c r="E7" s="57"/>
      <c r="F7" s="57"/>
      <c r="G7" s="57"/>
      <c r="H7" s="57"/>
    </row>
    <row r="8" spans="1:8" ht="18.75">
      <c r="A8" s="2"/>
      <c r="B8" s="2"/>
      <c r="C8" s="2"/>
      <c r="D8" s="2"/>
      <c r="E8" s="2"/>
      <c r="F8" s="2"/>
    </row>
    <row r="9" spans="1:8" ht="18.75" customHeight="1">
      <c r="A9" s="51" t="s">
        <v>2</v>
      </c>
      <c r="B9" s="51"/>
      <c r="C9" s="51"/>
      <c r="D9" s="51"/>
      <c r="E9" s="51"/>
      <c r="F9" s="51"/>
      <c r="G9" s="51"/>
      <c r="H9" s="51"/>
    </row>
    <row r="10" spans="1:8" ht="18.75" customHeight="1">
      <c r="A10" s="51" t="s">
        <v>3</v>
      </c>
      <c r="B10" s="51"/>
      <c r="C10" s="51"/>
      <c r="D10" s="51"/>
      <c r="E10" s="51"/>
      <c r="F10" s="51"/>
      <c r="G10" s="51"/>
      <c r="H10" s="51"/>
    </row>
    <row r="11" spans="1:8" ht="15" customHeight="1">
      <c r="A11" s="51" t="s">
        <v>4</v>
      </c>
      <c r="B11" s="51"/>
      <c r="C11" s="51"/>
      <c r="D11" s="51"/>
      <c r="E11" s="51"/>
      <c r="F11" s="51"/>
      <c r="G11" s="51"/>
      <c r="H11" s="51"/>
    </row>
    <row r="12" spans="1:8" ht="16.5" customHeight="1">
      <c r="A12" s="53" t="s">
        <v>5</v>
      </c>
      <c r="B12" s="53"/>
      <c r="C12" s="53"/>
      <c r="D12" s="53"/>
      <c r="E12" s="53"/>
      <c r="F12" s="53"/>
      <c r="G12" s="53"/>
      <c r="H12" s="53"/>
    </row>
    <row r="13" spans="1:8" ht="16.5" customHeight="1">
      <c r="A13" s="53" t="s">
        <v>107</v>
      </c>
      <c r="B13" s="53"/>
      <c r="C13" s="53"/>
      <c r="D13" s="53"/>
      <c r="E13" s="53"/>
      <c r="F13" s="53"/>
      <c r="G13" s="53"/>
      <c r="H13" s="53"/>
    </row>
    <row r="14" spans="1:8" ht="16.5" customHeight="1">
      <c r="A14" s="52" t="s">
        <v>110</v>
      </c>
      <c r="B14" s="52"/>
      <c r="C14" s="52"/>
      <c r="D14" s="52"/>
      <c r="E14" s="52"/>
      <c r="F14" s="52"/>
      <c r="G14" s="52"/>
      <c r="H14" s="52"/>
    </row>
    <row r="15" spans="1:8" ht="26.25" customHeight="1">
      <c r="A15" s="55" t="s">
        <v>6</v>
      </c>
      <c r="B15" s="55" t="s">
        <v>7</v>
      </c>
      <c r="C15" s="55" t="s">
        <v>8</v>
      </c>
      <c r="D15" s="55" t="s">
        <v>9</v>
      </c>
      <c r="E15" s="55" t="s">
        <v>10</v>
      </c>
      <c r="F15" s="55" t="s">
        <v>111</v>
      </c>
      <c r="G15" s="55" t="s">
        <v>112</v>
      </c>
      <c r="H15" s="55" t="s">
        <v>113</v>
      </c>
    </row>
    <row r="16" spans="1:8" ht="26.25" customHeight="1">
      <c r="A16" s="56"/>
      <c r="B16" s="56"/>
      <c r="C16" s="56"/>
      <c r="D16" s="56"/>
      <c r="E16" s="56"/>
      <c r="F16" s="56"/>
      <c r="G16" s="56"/>
      <c r="H16" s="56"/>
    </row>
    <row r="17" spans="1:8" ht="56.25">
      <c r="A17" s="19" t="s">
        <v>108</v>
      </c>
      <c r="B17" s="20" t="s">
        <v>74</v>
      </c>
      <c r="C17" s="21"/>
      <c r="D17" s="21"/>
      <c r="E17" s="21"/>
      <c r="F17" s="22">
        <f>F21+F24+F39+F51+F67+F79+F81+F85</f>
        <v>5239.2750000000005</v>
      </c>
      <c r="G17" s="22">
        <f>G21+G24+G39+G51+G67+G79+G81+G85</f>
        <v>4820.7420000000002</v>
      </c>
      <c r="H17" s="22">
        <f>H21+H24+H39+H51+H67+H79+H81+H85</f>
        <v>4876.6989999999996</v>
      </c>
    </row>
    <row r="18" spans="1:8" ht="54.75" customHeight="1">
      <c r="A18" s="23" t="s">
        <v>70</v>
      </c>
      <c r="B18" s="24" t="s">
        <v>75</v>
      </c>
      <c r="C18" s="21"/>
      <c r="D18" s="21"/>
      <c r="E18" s="21"/>
      <c r="F18" s="22">
        <f>F19</f>
        <v>0</v>
      </c>
      <c r="G18" s="22">
        <f t="shared" ref="G18:H18" si="0">G19</f>
        <v>0</v>
      </c>
      <c r="H18" s="22">
        <f t="shared" si="0"/>
        <v>0</v>
      </c>
    </row>
    <row r="19" spans="1:8" ht="54" customHeight="1">
      <c r="A19" s="19" t="s">
        <v>71</v>
      </c>
      <c r="B19" s="24" t="s">
        <v>76</v>
      </c>
      <c r="C19" s="21"/>
      <c r="D19" s="21"/>
      <c r="E19" s="21"/>
      <c r="F19" s="22">
        <f>F20</f>
        <v>0</v>
      </c>
      <c r="G19" s="22">
        <f t="shared" ref="G19:H19" si="1">G20</f>
        <v>0</v>
      </c>
      <c r="H19" s="22">
        <f t="shared" si="1"/>
        <v>0</v>
      </c>
    </row>
    <row r="20" spans="1:8" ht="47.25" customHeight="1">
      <c r="A20" s="29" t="s">
        <v>11</v>
      </c>
      <c r="B20" s="24" t="s">
        <v>76</v>
      </c>
      <c r="C20" s="21">
        <v>200</v>
      </c>
      <c r="D20" s="32" t="s">
        <v>13</v>
      </c>
      <c r="E20" s="32" t="s">
        <v>14</v>
      </c>
      <c r="F20" s="22">
        <v>0</v>
      </c>
      <c r="G20" s="22">
        <v>0</v>
      </c>
      <c r="H20" s="22">
        <v>0</v>
      </c>
    </row>
    <row r="21" spans="1:8" ht="37.5">
      <c r="A21" s="23" t="s">
        <v>45</v>
      </c>
      <c r="B21" s="24" t="s">
        <v>77</v>
      </c>
      <c r="C21" s="21"/>
      <c r="D21" s="25"/>
      <c r="E21" s="25"/>
      <c r="F21" s="22">
        <v>0</v>
      </c>
      <c r="G21" s="22">
        <v>0</v>
      </c>
      <c r="H21" s="22">
        <v>0</v>
      </c>
    </row>
    <row r="22" spans="1:8" ht="43.5" customHeight="1">
      <c r="A22" s="26" t="s">
        <v>46</v>
      </c>
      <c r="B22" s="24" t="s">
        <v>78</v>
      </c>
      <c r="C22" s="20"/>
      <c r="D22" s="25"/>
      <c r="E22" s="25"/>
      <c r="F22" s="27">
        <f>F23</f>
        <v>0</v>
      </c>
      <c r="G22" s="28">
        <f>G23</f>
        <v>0</v>
      </c>
      <c r="H22" s="28">
        <f>H23</f>
        <v>0</v>
      </c>
    </row>
    <row r="23" spans="1:8" ht="37.5">
      <c r="A23" s="29" t="s">
        <v>11</v>
      </c>
      <c r="B23" s="24" t="s">
        <v>78</v>
      </c>
      <c r="C23" s="20" t="s">
        <v>12</v>
      </c>
      <c r="D23" s="25" t="s">
        <v>13</v>
      </c>
      <c r="E23" s="25" t="s">
        <v>14</v>
      </c>
      <c r="F23" s="27"/>
      <c r="G23" s="28"/>
      <c r="H23" s="28"/>
    </row>
    <row r="24" spans="1:8" ht="43.5" customHeight="1">
      <c r="A24" s="30" t="s">
        <v>47</v>
      </c>
      <c r="B24" s="25" t="s">
        <v>79</v>
      </c>
      <c r="C24" s="21"/>
      <c r="D24" s="21"/>
      <c r="E24" s="21"/>
      <c r="F24" s="22">
        <f>F25+F27+F31+F35+F29+F33+F37</f>
        <v>1402.3400000000001</v>
      </c>
      <c r="G24" s="22">
        <f>G25+G27+G31+G35+G29+G33+G37</f>
        <v>1002.251</v>
      </c>
      <c r="H24" s="22">
        <f>H25+H27+H31+H35+H29+H33+H37</f>
        <v>1026.42</v>
      </c>
    </row>
    <row r="25" spans="1:8" ht="43.5" customHeight="1">
      <c r="A25" s="26" t="s">
        <v>29</v>
      </c>
      <c r="B25" s="25" t="s">
        <v>80</v>
      </c>
      <c r="C25" s="21"/>
      <c r="D25" s="21"/>
      <c r="E25" s="21"/>
      <c r="F25" s="22">
        <f>F26</f>
        <v>50</v>
      </c>
      <c r="G25" s="22">
        <f t="shared" ref="G25:H25" si="2">G26</f>
        <v>50</v>
      </c>
      <c r="H25" s="22">
        <f t="shared" si="2"/>
        <v>50</v>
      </c>
    </row>
    <row r="26" spans="1:8" ht="43.5" customHeight="1">
      <c r="A26" s="26" t="s">
        <v>11</v>
      </c>
      <c r="B26" s="25" t="s">
        <v>80</v>
      </c>
      <c r="C26" s="24" t="s">
        <v>12</v>
      </c>
      <c r="D26" s="24" t="s">
        <v>14</v>
      </c>
      <c r="E26" s="24" t="s">
        <v>30</v>
      </c>
      <c r="F26" s="46">
        <v>50</v>
      </c>
      <c r="G26" s="46">
        <v>50</v>
      </c>
      <c r="H26" s="46">
        <v>50</v>
      </c>
    </row>
    <row r="27" spans="1:8" ht="43.5" customHeight="1">
      <c r="A27" s="31" t="s">
        <v>17</v>
      </c>
      <c r="B27" s="25" t="s">
        <v>81</v>
      </c>
      <c r="C27" s="21"/>
      <c r="D27" s="21"/>
      <c r="E27" s="21"/>
      <c r="F27" s="22">
        <f>F28</f>
        <v>257.608</v>
      </c>
      <c r="G27" s="28">
        <f>G28</f>
        <v>274.286</v>
      </c>
      <c r="H27" s="28">
        <f>H28</f>
        <v>281.91500000000002</v>
      </c>
    </row>
    <row r="28" spans="1:8" ht="55.5" customHeight="1">
      <c r="A28" s="26" t="s">
        <v>11</v>
      </c>
      <c r="B28" s="25" t="s">
        <v>81</v>
      </c>
      <c r="C28" s="21">
        <v>200</v>
      </c>
      <c r="D28" s="32" t="s">
        <v>18</v>
      </c>
      <c r="E28" s="32" t="s">
        <v>19</v>
      </c>
      <c r="F28" s="22">
        <v>257.608</v>
      </c>
      <c r="G28" s="22">
        <v>274.286</v>
      </c>
      <c r="H28" s="22">
        <v>281.91500000000002</v>
      </c>
    </row>
    <row r="29" spans="1:8" ht="49.5" customHeight="1">
      <c r="A29" s="31" t="s">
        <v>22</v>
      </c>
      <c r="B29" s="25" t="s">
        <v>82</v>
      </c>
      <c r="C29" s="21"/>
      <c r="D29" s="32"/>
      <c r="E29" s="32"/>
      <c r="F29" s="22">
        <f>F30</f>
        <v>5.258</v>
      </c>
      <c r="G29" s="28">
        <f>G30</f>
        <v>5.4859999999999998</v>
      </c>
      <c r="H29" s="28">
        <f>H30</f>
        <v>5.6360000000000001</v>
      </c>
    </row>
    <row r="30" spans="1:8" ht="48" customHeight="1">
      <c r="A30" s="26" t="s">
        <v>11</v>
      </c>
      <c r="B30" s="25" t="s">
        <v>82</v>
      </c>
      <c r="C30" s="21">
        <v>200</v>
      </c>
      <c r="D30" s="32" t="s">
        <v>18</v>
      </c>
      <c r="E30" s="32" t="s">
        <v>19</v>
      </c>
      <c r="F30" s="22">
        <v>5.258</v>
      </c>
      <c r="G30" s="22">
        <v>5.4859999999999998</v>
      </c>
      <c r="H30" s="22">
        <v>5.6360000000000001</v>
      </c>
    </row>
    <row r="31" spans="1:8" ht="56.25">
      <c r="A31" s="31" t="s">
        <v>20</v>
      </c>
      <c r="B31" s="25" t="s">
        <v>83</v>
      </c>
      <c r="C31" s="21"/>
      <c r="D31" s="21"/>
      <c r="E31" s="21"/>
      <c r="F31" s="22">
        <f>F32</f>
        <v>596.13900000000001</v>
      </c>
      <c r="G31" s="28">
        <f>G32</f>
        <v>640.45600000000002</v>
      </c>
      <c r="H31" s="28">
        <f>H32</f>
        <v>657.78399999999999</v>
      </c>
    </row>
    <row r="32" spans="1:8" ht="37.5">
      <c r="A32" s="26" t="s">
        <v>11</v>
      </c>
      <c r="B32" s="25" t="s">
        <v>83</v>
      </c>
      <c r="C32" s="21">
        <v>200</v>
      </c>
      <c r="D32" s="32" t="s">
        <v>18</v>
      </c>
      <c r="E32" s="32" t="s">
        <v>19</v>
      </c>
      <c r="F32" s="22">
        <v>596.13900000000001</v>
      </c>
      <c r="G32" s="22">
        <v>640.45600000000002</v>
      </c>
      <c r="H32" s="22">
        <v>657.78399999999999</v>
      </c>
    </row>
    <row r="33" spans="1:8" ht="59.25" customHeight="1">
      <c r="A33" s="31" t="s">
        <v>23</v>
      </c>
      <c r="B33" s="25" t="s">
        <v>84</v>
      </c>
      <c r="C33" s="21"/>
      <c r="D33" s="32"/>
      <c r="E33" s="32"/>
      <c r="F33" s="22">
        <f>F34</f>
        <v>29.806999999999999</v>
      </c>
      <c r="G33" s="22">
        <f>G34</f>
        <v>32.023000000000003</v>
      </c>
      <c r="H33" s="22">
        <f>H34</f>
        <v>31.085000000000001</v>
      </c>
    </row>
    <row r="34" spans="1:8" ht="45" customHeight="1">
      <c r="A34" s="26" t="s">
        <v>11</v>
      </c>
      <c r="B34" s="25" t="s">
        <v>84</v>
      </c>
      <c r="C34" s="21">
        <v>200</v>
      </c>
      <c r="D34" s="32" t="s">
        <v>18</v>
      </c>
      <c r="E34" s="32" t="s">
        <v>19</v>
      </c>
      <c r="F34" s="22">
        <v>29.806999999999999</v>
      </c>
      <c r="G34" s="22">
        <v>32.023000000000003</v>
      </c>
      <c r="H34" s="22">
        <v>31.085000000000001</v>
      </c>
    </row>
    <row r="35" spans="1:8" ht="47.25" customHeight="1">
      <c r="A35" s="31" t="s">
        <v>21</v>
      </c>
      <c r="B35" s="25" t="s">
        <v>85</v>
      </c>
      <c r="C35" s="21"/>
      <c r="D35" s="21"/>
      <c r="E35" s="21"/>
      <c r="F35" s="22">
        <f>F36</f>
        <v>0</v>
      </c>
      <c r="G35" s="33">
        <f>G36</f>
        <v>0</v>
      </c>
      <c r="H35" s="33">
        <f>H36</f>
        <v>0</v>
      </c>
    </row>
    <row r="36" spans="1:8" ht="48" customHeight="1">
      <c r="A36" s="26" t="s">
        <v>11</v>
      </c>
      <c r="B36" s="25" t="s">
        <v>85</v>
      </c>
      <c r="C36" s="21">
        <v>200</v>
      </c>
      <c r="D36" s="32" t="s">
        <v>18</v>
      </c>
      <c r="E36" s="32" t="s">
        <v>19</v>
      </c>
      <c r="F36" s="22">
        <v>0</v>
      </c>
      <c r="G36" s="22">
        <v>0</v>
      </c>
      <c r="H36" s="22">
        <v>0</v>
      </c>
    </row>
    <row r="37" spans="1:8" ht="45.75" customHeight="1">
      <c r="A37" s="31" t="s">
        <v>24</v>
      </c>
      <c r="B37" s="59" t="s">
        <v>114</v>
      </c>
      <c r="C37" s="21"/>
      <c r="D37" s="32"/>
      <c r="E37" s="32"/>
      <c r="F37" s="22">
        <f>F38</f>
        <v>463.52800000000002</v>
      </c>
      <c r="G37" s="47"/>
      <c r="H37" s="47"/>
    </row>
    <row r="38" spans="1:8" ht="44.25" customHeight="1">
      <c r="A38" s="26" t="s">
        <v>11</v>
      </c>
      <c r="B38" s="59" t="s">
        <v>114</v>
      </c>
      <c r="C38" s="21">
        <v>200</v>
      </c>
      <c r="D38" s="32" t="s">
        <v>18</v>
      </c>
      <c r="E38" s="32" t="s">
        <v>19</v>
      </c>
      <c r="F38" s="22">
        <v>463.52800000000002</v>
      </c>
      <c r="G38" s="33">
        <v>0</v>
      </c>
      <c r="H38" s="33">
        <v>0</v>
      </c>
    </row>
    <row r="39" spans="1:8" ht="46.5" customHeight="1">
      <c r="A39" s="10" t="s">
        <v>48</v>
      </c>
      <c r="B39" s="25" t="s">
        <v>86</v>
      </c>
      <c r="C39" s="21"/>
      <c r="D39" s="21"/>
      <c r="E39" s="21"/>
      <c r="F39" s="22">
        <f>F40+F43+F45+F47+F49</f>
        <v>450</v>
      </c>
      <c r="G39" s="22">
        <f>G40+G43+G45+G47+G49</f>
        <v>450</v>
      </c>
      <c r="H39" s="22">
        <f>H40+H43+H45+H47+H49</f>
        <v>350</v>
      </c>
    </row>
    <row r="40" spans="1:8" ht="24.75" customHeight="1">
      <c r="A40" s="34" t="s">
        <v>49</v>
      </c>
      <c r="B40" s="25" t="s">
        <v>87</v>
      </c>
      <c r="C40" s="21"/>
      <c r="D40" s="21"/>
      <c r="E40" s="21"/>
      <c r="F40" s="22">
        <f>F41+F42</f>
        <v>400</v>
      </c>
      <c r="G40" s="22">
        <f>G41+G42</f>
        <v>400</v>
      </c>
      <c r="H40" s="22">
        <f>H41+H42</f>
        <v>300</v>
      </c>
    </row>
    <row r="41" spans="1:8" ht="43.5" customHeight="1">
      <c r="A41" s="26" t="s">
        <v>11</v>
      </c>
      <c r="B41" s="25" t="s">
        <v>87</v>
      </c>
      <c r="C41" s="35" t="s">
        <v>12</v>
      </c>
      <c r="D41" s="24" t="s">
        <v>13</v>
      </c>
      <c r="E41" s="24" t="s">
        <v>14</v>
      </c>
      <c r="F41" s="22">
        <v>400</v>
      </c>
      <c r="G41" s="22">
        <v>400</v>
      </c>
      <c r="H41" s="22">
        <v>300</v>
      </c>
    </row>
    <row r="42" spans="1:8" ht="43.5" hidden="1" customHeight="1">
      <c r="A42" s="3" t="s">
        <v>50</v>
      </c>
      <c r="B42" s="25" t="s">
        <v>69</v>
      </c>
      <c r="C42" s="5" t="s">
        <v>26</v>
      </c>
      <c r="D42" s="24" t="s">
        <v>13</v>
      </c>
      <c r="E42" s="24" t="s">
        <v>14</v>
      </c>
      <c r="F42" s="22">
        <v>0</v>
      </c>
      <c r="G42" s="33">
        <v>0</v>
      </c>
      <c r="H42" s="33">
        <v>0</v>
      </c>
    </row>
    <row r="43" spans="1:8" ht="27.75" customHeight="1">
      <c r="A43" s="26" t="s">
        <v>51</v>
      </c>
      <c r="B43" s="25" t="s">
        <v>88</v>
      </c>
      <c r="C43" s="24"/>
      <c r="D43" s="24"/>
      <c r="E43" s="24"/>
      <c r="F43" s="22">
        <f>F44</f>
        <v>0</v>
      </c>
      <c r="G43" s="33">
        <f>G44</f>
        <v>0</v>
      </c>
      <c r="H43" s="33">
        <f>H44</f>
        <v>0</v>
      </c>
    </row>
    <row r="44" spans="1:8" ht="39.75" customHeight="1">
      <c r="A44" s="26" t="s">
        <v>11</v>
      </c>
      <c r="B44" s="25" t="s">
        <v>88</v>
      </c>
      <c r="C44" s="35" t="s">
        <v>12</v>
      </c>
      <c r="D44" s="24" t="s">
        <v>13</v>
      </c>
      <c r="E44" s="24" t="s">
        <v>14</v>
      </c>
      <c r="F44" s="22">
        <v>0</v>
      </c>
      <c r="G44" s="22">
        <v>0</v>
      </c>
      <c r="H44" s="22">
        <v>0</v>
      </c>
    </row>
    <row r="45" spans="1:8" ht="24" customHeight="1">
      <c r="A45" s="34" t="s">
        <v>35</v>
      </c>
      <c r="B45" s="25" t="s">
        <v>89</v>
      </c>
      <c r="C45" s="24"/>
      <c r="D45" s="24"/>
      <c r="E45" s="24"/>
      <c r="F45" s="22">
        <f>F46</f>
        <v>50</v>
      </c>
      <c r="G45" s="33">
        <f>G46</f>
        <v>50</v>
      </c>
      <c r="H45" s="33">
        <f>H46</f>
        <v>50</v>
      </c>
    </row>
    <row r="46" spans="1:8" ht="52.5" customHeight="1">
      <c r="A46" s="26" t="s">
        <v>11</v>
      </c>
      <c r="B46" s="25" t="s">
        <v>89</v>
      </c>
      <c r="C46" s="35" t="s">
        <v>12</v>
      </c>
      <c r="D46" s="24" t="s">
        <v>13</v>
      </c>
      <c r="E46" s="24" t="s">
        <v>14</v>
      </c>
      <c r="F46" s="22">
        <v>50</v>
      </c>
      <c r="G46" s="22">
        <v>50</v>
      </c>
      <c r="H46" s="22">
        <v>50</v>
      </c>
    </row>
    <row r="47" spans="1:8" ht="21.75" customHeight="1">
      <c r="A47" s="26" t="s">
        <v>52</v>
      </c>
      <c r="B47" s="7" t="s">
        <v>90</v>
      </c>
      <c r="C47" s="35"/>
      <c r="D47" s="24"/>
      <c r="E47" s="24"/>
      <c r="F47" s="22">
        <f>F48</f>
        <v>0</v>
      </c>
      <c r="G47" s="22">
        <f>G48</f>
        <v>0</v>
      </c>
      <c r="H47" s="22">
        <f>H48</f>
        <v>0</v>
      </c>
    </row>
    <row r="48" spans="1:8" ht="38.25" customHeight="1">
      <c r="A48" s="26" t="s">
        <v>11</v>
      </c>
      <c r="B48" s="7" t="s">
        <v>90</v>
      </c>
      <c r="C48" s="5" t="s">
        <v>12</v>
      </c>
      <c r="D48" s="4" t="s">
        <v>13</v>
      </c>
      <c r="E48" s="4" t="s">
        <v>14</v>
      </c>
      <c r="F48" s="22">
        <v>0</v>
      </c>
      <c r="G48" s="33">
        <v>0</v>
      </c>
      <c r="H48" s="33">
        <v>0</v>
      </c>
    </row>
    <row r="49" spans="1:8" ht="26.25" customHeight="1">
      <c r="A49" s="34" t="s">
        <v>36</v>
      </c>
      <c r="B49" s="25" t="s">
        <v>91</v>
      </c>
      <c r="C49" s="24"/>
      <c r="D49" s="24"/>
      <c r="E49" s="24"/>
      <c r="F49" s="22">
        <f>F50</f>
        <v>0</v>
      </c>
      <c r="G49" s="22">
        <f>G50</f>
        <v>0</v>
      </c>
      <c r="H49" s="22">
        <f>H50</f>
        <v>0</v>
      </c>
    </row>
    <row r="50" spans="1:8" ht="41.25" customHeight="1">
      <c r="A50" s="26" t="s">
        <v>11</v>
      </c>
      <c r="B50" s="25" t="s">
        <v>91</v>
      </c>
      <c r="C50" s="35" t="s">
        <v>12</v>
      </c>
      <c r="D50" s="24" t="s">
        <v>13</v>
      </c>
      <c r="E50" s="24" t="s">
        <v>14</v>
      </c>
      <c r="F50" s="22">
        <v>0</v>
      </c>
      <c r="G50" s="22">
        <v>0</v>
      </c>
      <c r="H50" s="22">
        <v>0</v>
      </c>
    </row>
    <row r="51" spans="1:8" ht="41.25" customHeight="1">
      <c r="A51" s="10" t="s">
        <v>53</v>
      </c>
      <c r="B51" s="25" t="s">
        <v>92</v>
      </c>
      <c r="C51" s="35"/>
      <c r="D51" s="24"/>
      <c r="E51" s="24"/>
      <c r="F51" s="22">
        <f>F52+F56+F58+F62+F64+F60</f>
        <v>3128.7350000000001</v>
      </c>
      <c r="G51" s="22">
        <f>G52+G56+G58+G62+G64+G60</f>
        <v>3097.2910000000002</v>
      </c>
      <c r="H51" s="22">
        <f>H52+H56+H58+H62+H64+H60</f>
        <v>3127.0790000000002</v>
      </c>
    </row>
    <row r="52" spans="1:8" ht="24" customHeight="1">
      <c r="A52" s="29" t="s">
        <v>54</v>
      </c>
      <c r="B52" s="25" t="s">
        <v>93</v>
      </c>
      <c r="C52" s="24"/>
      <c r="D52" s="24"/>
      <c r="E52" s="24"/>
      <c r="F52" s="22">
        <f>F53+F54+F55</f>
        <v>2230.7350000000001</v>
      </c>
      <c r="G52" s="22">
        <f t="shared" ref="G52:H52" si="3">G53+G54+G55</f>
        <v>2199.2910000000002</v>
      </c>
      <c r="H52" s="22">
        <f t="shared" si="3"/>
        <v>2229.0790000000002</v>
      </c>
    </row>
    <row r="53" spans="1:8" ht="79.5" customHeight="1">
      <c r="A53" s="36" t="s">
        <v>37</v>
      </c>
      <c r="B53" s="25" t="s">
        <v>93</v>
      </c>
      <c r="C53" s="37" t="s">
        <v>31</v>
      </c>
      <c r="D53" s="24" t="s">
        <v>27</v>
      </c>
      <c r="E53" s="24" t="s">
        <v>18</v>
      </c>
      <c r="F53" s="22">
        <v>1959</v>
      </c>
      <c r="G53" s="22">
        <v>1959</v>
      </c>
      <c r="H53" s="22">
        <v>1959</v>
      </c>
    </row>
    <row r="54" spans="1:8" ht="49.5" customHeight="1">
      <c r="A54" s="36" t="s">
        <v>11</v>
      </c>
      <c r="B54" s="25" t="s">
        <v>93</v>
      </c>
      <c r="C54" s="35" t="s">
        <v>12</v>
      </c>
      <c r="D54" s="24" t="s">
        <v>27</v>
      </c>
      <c r="E54" s="24" t="s">
        <v>18</v>
      </c>
      <c r="F54" s="22">
        <v>269.73500000000001</v>
      </c>
      <c r="G54" s="22">
        <v>238.291</v>
      </c>
      <c r="H54" s="22">
        <v>268.07900000000001</v>
      </c>
    </row>
    <row r="55" spans="1:8" ht="23.25" customHeight="1">
      <c r="A55" s="38" t="s">
        <v>25</v>
      </c>
      <c r="B55" s="25" t="s">
        <v>93</v>
      </c>
      <c r="C55" s="35" t="s">
        <v>26</v>
      </c>
      <c r="D55" s="24" t="s">
        <v>27</v>
      </c>
      <c r="E55" s="24" t="s">
        <v>18</v>
      </c>
      <c r="F55" s="22">
        <v>2</v>
      </c>
      <c r="G55" s="22">
        <v>2</v>
      </c>
      <c r="H55" s="22">
        <v>2</v>
      </c>
    </row>
    <row r="56" spans="1:8" ht="49.5" customHeight="1">
      <c r="A56" s="26" t="s">
        <v>55</v>
      </c>
      <c r="B56" s="25" t="s">
        <v>94</v>
      </c>
      <c r="C56" s="39"/>
      <c r="D56" s="24"/>
      <c r="E56" s="24"/>
      <c r="F56" s="22">
        <f>F57</f>
        <v>888</v>
      </c>
      <c r="G56" s="22">
        <f t="shared" ref="G56:H56" si="4">G57</f>
        <v>888</v>
      </c>
      <c r="H56" s="22">
        <f t="shared" si="4"/>
        <v>888</v>
      </c>
    </row>
    <row r="57" spans="1:8" ht="88.5" customHeight="1">
      <c r="A57" s="36" t="s">
        <v>37</v>
      </c>
      <c r="B57" s="25" t="s">
        <v>94</v>
      </c>
      <c r="C57" s="37" t="s">
        <v>31</v>
      </c>
      <c r="D57" s="24" t="s">
        <v>27</v>
      </c>
      <c r="E57" s="24" t="s">
        <v>18</v>
      </c>
      <c r="F57" s="48">
        <v>888</v>
      </c>
      <c r="G57" s="22">
        <v>888</v>
      </c>
      <c r="H57" s="22">
        <v>888</v>
      </c>
    </row>
    <row r="58" spans="1:8" ht="26.25" customHeight="1">
      <c r="A58" s="34" t="s">
        <v>56</v>
      </c>
      <c r="B58" s="25" t="s">
        <v>95</v>
      </c>
      <c r="C58" s="24"/>
      <c r="D58" s="24"/>
      <c r="E58" s="24"/>
      <c r="F58" s="22">
        <f t="shared" ref="F58:H58" si="5">F59</f>
        <v>10</v>
      </c>
      <c r="G58" s="33">
        <f t="shared" si="5"/>
        <v>10</v>
      </c>
      <c r="H58" s="33">
        <f t="shared" si="5"/>
        <v>10</v>
      </c>
    </row>
    <row r="59" spans="1:8" ht="24.75" customHeight="1">
      <c r="A59" s="38" t="s">
        <v>25</v>
      </c>
      <c r="B59" s="25" t="s">
        <v>95</v>
      </c>
      <c r="C59" s="35" t="s">
        <v>26</v>
      </c>
      <c r="D59" s="24" t="s">
        <v>27</v>
      </c>
      <c r="E59" s="24" t="s">
        <v>28</v>
      </c>
      <c r="F59" s="22">
        <v>10</v>
      </c>
      <c r="G59" s="22">
        <v>10</v>
      </c>
      <c r="H59" s="22">
        <v>10</v>
      </c>
    </row>
    <row r="60" spans="1:8" ht="37.5">
      <c r="A60" s="40" t="s">
        <v>57</v>
      </c>
      <c r="B60" s="25" t="s">
        <v>96</v>
      </c>
      <c r="C60" s="35"/>
      <c r="D60" s="24"/>
      <c r="E60" s="24"/>
      <c r="F60" s="22">
        <f>F61</f>
        <v>0</v>
      </c>
      <c r="G60" s="22">
        <f>G61</f>
        <v>0</v>
      </c>
      <c r="H60" s="22">
        <f>H61</f>
        <v>0</v>
      </c>
    </row>
    <row r="61" spans="1:8" ht="37.5">
      <c r="A61" s="26" t="s">
        <v>11</v>
      </c>
      <c r="B61" s="25" t="s">
        <v>96</v>
      </c>
      <c r="C61" s="35" t="s">
        <v>12</v>
      </c>
      <c r="D61" s="24" t="s">
        <v>18</v>
      </c>
      <c r="E61" s="24" t="s">
        <v>33</v>
      </c>
      <c r="F61" s="22">
        <v>0</v>
      </c>
      <c r="G61" s="22">
        <v>0</v>
      </c>
      <c r="H61" s="22">
        <v>0</v>
      </c>
    </row>
    <row r="62" spans="1:8" ht="30" customHeight="1">
      <c r="A62" s="34" t="s">
        <v>58</v>
      </c>
      <c r="B62" s="25" t="s">
        <v>97</v>
      </c>
      <c r="C62" s="35"/>
      <c r="D62" s="24"/>
      <c r="E62" s="24"/>
      <c r="F62" s="22">
        <f>F63</f>
        <v>0</v>
      </c>
      <c r="G62" s="22">
        <f>G63</f>
        <v>0</v>
      </c>
      <c r="H62" s="22">
        <f>H63</f>
        <v>0</v>
      </c>
    </row>
    <row r="63" spans="1:8" ht="45" customHeight="1">
      <c r="A63" s="26" t="s">
        <v>11</v>
      </c>
      <c r="B63" s="25" t="s">
        <v>97</v>
      </c>
      <c r="C63" s="35" t="s">
        <v>12</v>
      </c>
      <c r="D63" s="24" t="s">
        <v>27</v>
      </c>
      <c r="E63" s="24" t="s">
        <v>32</v>
      </c>
      <c r="F63" s="22">
        <v>0</v>
      </c>
      <c r="G63" s="22">
        <v>0</v>
      </c>
      <c r="H63" s="22">
        <v>0</v>
      </c>
    </row>
    <row r="64" spans="1:8" ht="36.75" customHeight="1">
      <c r="A64" s="36" t="s">
        <v>72</v>
      </c>
      <c r="B64" s="7" t="s">
        <v>98</v>
      </c>
      <c r="C64" s="35"/>
      <c r="D64" s="24"/>
      <c r="E64" s="24"/>
      <c r="F64" s="22">
        <f>F65+F66</f>
        <v>0</v>
      </c>
      <c r="G64" s="22">
        <f>G65+G66</f>
        <v>0</v>
      </c>
      <c r="H64" s="22">
        <f>H65+H66</f>
        <v>0</v>
      </c>
    </row>
    <row r="65" spans="1:8" ht="45" customHeight="1">
      <c r="A65" s="26" t="s">
        <v>11</v>
      </c>
      <c r="B65" s="7" t="s">
        <v>98</v>
      </c>
      <c r="C65" s="35" t="s">
        <v>12</v>
      </c>
      <c r="D65" s="24" t="s">
        <v>27</v>
      </c>
      <c r="E65" s="24" t="s">
        <v>32</v>
      </c>
      <c r="F65" s="22">
        <v>0</v>
      </c>
      <c r="G65" s="22">
        <v>0</v>
      </c>
      <c r="H65" s="22">
        <v>0</v>
      </c>
    </row>
    <row r="66" spans="1:8" ht="24" customHeight="1">
      <c r="A66" s="26" t="s">
        <v>25</v>
      </c>
      <c r="B66" s="7" t="s">
        <v>98</v>
      </c>
      <c r="C66" s="5" t="s">
        <v>26</v>
      </c>
      <c r="D66" s="24" t="s">
        <v>27</v>
      </c>
      <c r="E66" s="24" t="s">
        <v>32</v>
      </c>
      <c r="F66" s="22">
        <v>0</v>
      </c>
      <c r="G66" s="22">
        <v>0</v>
      </c>
      <c r="H66" s="22">
        <v>0</v>
      </c>
    </row>
    <row r="67" spans="1:8" ht="46.5" customHeight="1">
      <c r="A67" s="10" t="s">
        <v>59</v>
      </c>
      <c r="B67" s="25" t="s">
        <v>99</v>
      </c>
      <c r="C67" s="35"/>
      <c r="D67" s="24"/>
      <c r="E67" s="24"/>
      <c r="F67" s="22">
        <f>F71+F75+F77+F68</f>
        <v>85</v>
      </c>
      <c r="G67" s="22">
        <f t="shared" ref="G67:H67" si="6">G71+G75+G77+G68</f>
        <v>0</v>
      </c>
      <c r="H67" s="22">
        <f t="shared" si="6"/>
        <v>0</v>
      </c>
    </row>
    <row r="68" spans="1:8" ht="26.25" customHeight="1">
      <c r="A68" s="10" t="s">
        <v>58</v>
      </c>
      <c r="B68" s="25" t="s">
        <v>100</v>
      </c>
      <c r="C68" s="35"/>
      <c r="D68" s="24"/>
      <c r="E68" s="24"/>
      <c r="F68" s="22">
        <f>F69+F70</f>
        <v>0</v>
      </c>
      <c r="G68" s="22">
        <f>G69+G70</f>
        <v>0</v>
      </c>
      <c r="H68" s="22">
        <f>H69+H70</f>
        <v>0</v>
      </c>
    </row>
    <row r="69" spans="1:8" ht="41.25" customHeight="1">
      <c r="A69" s="26" t="s">
        <v>11</v>
      </c>
      <c r="B69" s="25" t="s">
        <v>100</v>
      </c>
      <c r="C69" s="35" t="s">
        <v>12</v>
      </c>
      <c r="D69" s="24" t="s">
        <v>13</v>
      </c>
      <c r="E69" s="24" t="s">
        <v>27</v>
      </c>
      <c r="F69" s="22">
        <v>0</v>
      </c>
      <c r="G69" s="22">
        <v>0</v>
      </c>
      <c r="H69" s="22">
        <v>0</v>
      </c>
    </row>
    <row r="70" spans="1:8" ht="24" customHeight="1">
      <c r="A70" s="26" t="s">
        <v>25</v>
      </c>
      <c r="B70" s="25" t="s">
        <v>100</v>
      </c>
      <c r="C70" s="35" t="s">
        <v>26</v>
      </c>
      <c r="D70" s="24" t="s">
        <v>13</v>
      </c>
      <c r="E70" s="24" t="s">
        <v>27</v>
      </c>
      <c r="F70" s="22">
        <v>0</v>
      </c>
      <c r="G70" s="22">
        <v>0</v>
      </c>
      <c r="H70" s="22">
        <v>0</v>
      </c>
    </row>
    <row r="71" spans="1:8" ht="60" customHeight="1">
      <c r="A71" s="29" t="s">
        <v>34</v>
      </c>
      <c r="B71" s="25" t="s">
        <v>101</v>
      </c>
      <c r="C71" s="35"/>
      <c r="D71" s="24"/>
      <c r="E71" s="24"/>
      <c r="F71" s="22">
        <f>F72</f>
        <v>0</v>
      </c>
      <c r="G71" s="22">
        <f t="shared" ref="G71:H71" si="7">G72</f>
        <v>0</v>
      </c>
      <c r="H71" s="22">
        <f t="shared" si="7"/>
        <v>0</v>
      </c>
    </row>
    <row r="72" spans="1:8" ht="45" customHeight="1">
      <c r="A72" s="26" t="s">
        <v>11</v>
      </c>
      <c r="B72" s="25" t="s">
        <v>101</v>
      </c>
      <c r="C72" s="35" t="s">
        <v>12</v>
      </c>
      <c r="D72" s="24" t="s">
        <v>13</v>
      </c>
      <c r="E72" s="24" t="s">
        <v>27</v>
      </c>
      <c r="F72" s="22">
        <v>0</v>
      </c>
      <c r="G72" s="22">
        <v>0</v>
      </c>
      <c r="H72" s="22">
        <v>0</v>
      </c>
    </row>
    <row r="73" spans="1:8" ht="27.75" hidden="1" customHeight="1">
      <c r="A73" s="26" t="s">
        <v>15</v>
      </c>
      <c r="B73" s="25" t="s">
        <v>60</v>
      </c>
      <c r="C73" s="35"/>
      <c r="D73" s="24"/>
      <c r="E73" s="24"/>
      <c r="F73" s="22">
        <f t="shared" ref="F73:H73" si="8">F74</f>
        <v>0</v>
      </c>
      <c r="G73" s="33">
        <f t="shared" si="8"/>
        <v>0</v>
      </c>
      <c r="H73" s="33">
        <f t="shared" si="8"/>
        <v>0</v>
      </c>
    </row>
    <row r="74" spans="1:8" ht="43.5" hidden="1" customHeight="1">
      <c r="A74" s="29" t="s">
        <v>11</v>
      </c>
      <c r="B74" s="25" t="s">
        <v>60</v>
      </c>
      <c r="C74" s="35" t="s">
        <v>12</v>
      </c>
      <c r="D74" s="24" t="s">
        <v>13</v>
      </c>
      <c r="E74" s="24" t="s">
        <v>16</v>
      </c>
      <c r="F74" s="22">
        <v>0</v>
      </c>
      <c r="G74" s="33">
        <v>0</v>
      </c>
      <c r="H74" s="33">
        <v>0</v>
      </c>
    </row>
    <row r="75" spans="1:8" ht="30.75" customHeight="1">
      <c r="A75" s="29" t="s">
        <v>15</v>
      </c>
      <c r="B75" s="25" t="s">
        <v>102</v>
      </c>
      <c r="C75" s="35"/>
      <c r="D75" s="24"/>
      <c r="E75" s="24"/>
      <c r="F75" s="22">
        <f>F76</f>
        <v>85</v>
      </c>
      <c r="G75" s="22">
        <f>G76</f>
        <v>0</v>
      </c>
      <c r="H75" s="22">
        <f>H76</f>
        <v>0</v>
      </c>
    </row>
    <row r="76" spans="1:8" ht="43.5" customHeight="1">
      <c r="A76" s="29" t="s">
        <v>11</v>
      </c>
      <c r="B76" s="25" t="s">
        <v>102</v>
      </c>
      <c r="C76" s="35" t="s">
        <v>12</v>
      </c>
      <c r="D76" s="24" t="s">
        <v>13</v>
      </c>
      <c r="E76" s="4" t="s">
        <v>16</v>
      </c>
      <c r="F76" s="22">
        <v>85</v>
      </c>
      <c r="G76" s="22">
        <v>0</v>
      </c>
      <c r="H76" s="22">
        <v>0</v>
      </c>
    </row>
    <row r="77" spans="1:8" ht="28.5" customHeight="1">
      <c r="A77" s="41" t="s">
        <v>61</v>
      </c>
      <c r="B77" s="25" t="s">
        <v>103</v>
      </c>
      <c r="C77" s="35"/>
      <c r="D77" s="24"/>
      <c r="E77" s="4"/>
      <c r="F77" s="22">
        <f>F78</f>
        <v>0</v>
      </c>
      <c r="G77" s="22">
        <f t="shared" ref="G77:H77" si="9">G78</f>
        <v>0</v>
      </c>
      <c r="H77" s="22">
        <f t="shared" si="9"/>
        <v>0</v>
      </c>
    </row>
    <row r="78" spans="1:8" ht="37.5" customHeight="1">
      <c r="A78" s="29" t="s">
        <v>11</v>
      </c>
      <c r="B78" s="25" t="s">
        <v>103</v>
      </c>
      <c r="C78" s="35" t="s">
        <v>12</v>
      </c>
      <c r="D78" s="24" t="s">
        <v>13</v>
      </c>
      <c r="E78" s="4" t="s">
        <v>27</v>
      </c>
      <c r="F78" s="22">
        <v>0</v>
      </c>
      <c r="G78" s="22">
        <v>0</v>
      </c>
      <c r="H78" s="22">
        <v>0</v>
      </c>
    </row>
    <row r="79" spans="1:8" ht="43.5" customHeight="1">
      <c r="A79" s="10" t="s">
        <v>62</v>
      </c>
      <c r="B79" s="25" t="s">
        <v>104</v>
      </c>
      <c r="C79" s="35"/>
      <c r="D79" s="24"/>
      <c r="E79" s="24"/>
      <c r="F79" s="22">
        <f>F80</f>
        <v>0</v>
      </c>
      <c r="G79" s="22">
        <f>G80</f>
        <v>0</v>
      </c>
      <c r="H79" s="22">
        <f>H80</f>
        <v>0</v>
      </c>
    </row>
    <row r="80" spans="1:8" ht="41.25" customHeight="1">
      <c r="A80" s="29" t="s">
        <v>63</v>
      </c>
      <c r="B80" s="25" t="s">
        <v>105</v>
      </c>
      <c r="C80" s="35"/>
      <c r="D80" s="24"/>
      <c r="E80" s="24"/>
      <c r="F80" s="22">
        <v>0</v>
      </c>
      <c r="G80" s="22">
        <v>0</v>
      </c>
      <c r="H80" s="22">
        <v>0</v>
      </c>
    </row>
    <row r="81" spans="1:8" ht="48.75" customHeight="1">
      <c r="A81" s="42" t="s">
        <v>64</v>
      </c>
      <c r="B81" s="50" t="s">
        <v>109</v>
      </c>
      <c r="C81" s="35"/>
      <c r="D81" s="24"/>
      <c r="E81" s="24"/>
      <c r="F81" s="22">
        <f>F82</f>
        <v>173.2</v>
      </c>
      <c r="G81" s="22">
        <f>G82</f>
        <v>173.2</v>
      </c>
      <c r="H81" s="22">
        <f>H82</f>
        <v>173.2</v>
      </c>
    </row>
    <row r="82" spans="1:8" ht="25.5" customHeight="1">
      <c r="A82" s="36" t="s">
        <v>38</v>
      </c>
      <c r="B82" s="50" t="s">
        <v>109</v>
      </c>
      <c r="C82" s="37" t="s">
        <v>39</v>
      </c>
      <c r="D82" s="24" t="s">
        <v>30</v>
      </c>
      <c r="E82" s="24" t="s">
        <v>27</v>
      </c>
      <c r="F82" s="22">
        <v>173.2</v>
      </c>
      <c r="G82" s="22">
        <v>173.2</v>
      </c>
      <c r="H82" s="22">
        <v>173.2</v>
      </c>
    </row>
    <row r="83" spans="1:8" ht="25.5" customHeight="1">
      <c r="A83" s="36" t="s">
        <v>65</v>
      </c>
      <c r="B83" s="25" t="s">
        <v>73</v>
      </c>
      <c r="C83" s="37"/>
      <c r="D83" s="24"/>
      <c r="E83" s="24"/>
      <c r="F83" s="22">
        <f>F84</f>
        <v>0</v>
      </c>
      <c r="G83" s="22">
        <f t="shared" ref="G83:H83" si="10">G84</f>
        <v>98</v>
      </c>
      <c r="H83" s="22">
        <f t="shared" si="10"/>
        <v>200</v>
      </c>
    </row>
    <row r="84" spans="1:8" ht="24.75" customHeight="1">
      <c r="A84" s="36" t="s">
        <v>65</v>
      </c>
      <c r="B84" s="25" t="s">
        <v>66</v>
      </c>
      <c r="C84" s="37"/>
      <c r="D84" s="24"/>
      <c r="E84" s="24"/>
      <c r="F84" s="22">
        <f t="shared" ref="F84:H85" si="11">F85</f>
        <v>0</v>
      </c>
      <c r="G84" s="22">
        <f t="shared" si="11"/>
        <v>98</v>
      </c>
      <c r="H84" s="22">
        <f t="shared" si="11"/>
        <v>200</v>
      </c>
    </row>
    <row r="85" spans="1:8" ht="23.25" customHeight="1">
      <c r="A85" s="43" t="s">
        <v>40</v>
      </c>
      <c r="B85" s="25" t="s">
        <v>67</v>
      </c>
      <c r="C85" s="35"/>
      <c r="D85" s="24"/>
      <c r="E85" s="24"/>
      <c r="F85" s="22">
        <f t="shared" si="11"/>
        <v>0</v>
      </c>
      <c r="G85" s="33">
        <f t="shared" si="11"/>
        <v>98</v>
      </c>
      <c r="H85" s="33">
        <f t="shared" si="11"/>
        <v>200</v>
      </c>
    </row>
    <row r="86" spans="1:8" ht="22.5" customHeight="1">
      <c r="A86" s="44" t="s">
        <v>25</v>
      </c>
      <c r="B86" s="25" t="s">
        <v>67</v>
      </c>
      <c r="C86" s="37" t="s">
        <v>26</v>
      </c>
      <c r="D86" s="24" t="s">
        <v>27</v>
      </c>
      <c r="E86" s="24" t="s">
        <v>32</v>
      </c>
      <c r="F86" s="22">
        <v>0</v>
      </c>
      <c r="G86" s="33">
        <v>98</v>
      </c>
      <c r="H86" s="33">
        <v>200</v>
      </c>
    </row>
    <row r="87" spans="1:8" ht="30.75" customHeight="1">
      <c r="A87" s="44" t="s">
        <v>68</v>
      </c>
      <c r="B87" s="45"/>
      <c r="C87" s="45"/>
      <c r="D87" s="45"/>
      <c r="E87" s="45"/>
      <c r="F87" s="49">
        <f>F82+F79+F67+F51+F39+F24</f>
        <v>5239.2749999999996</v>
      </c>
      <c r="G87" s="49">
        <f>G17</f>
        <v>4820.7420000000002</v>
      </c>
      <c r="H87" s="49">
        <f>H17</f>
        <v>4876.6989999999996</v>
      </c>
    </row>
    <row r="88" spans="1:8" ht="18.75" outlineLevel="5">
      <c r="A88" s="13"/>
      <c r="B88" s="7"/>
      <c r="C88" s="7"/>
      <c r="D88" s="7"/>
      <c r="E88" s="7"/>
      <c r="F88" s="9"/>
    </row>
    <row r="89" spans="1:8" ht="30" customHeight="1" outlineLevel="5">
      <c r="A89" s="14"/>
      <c r="B89" s="7"/>
      <c r="C89" s="7"/>
      <c r="D89" s="7"/>
      <c r="E89" s="7"/>
      <c r="F89" s="9"/>
    </row>
    <row r="90" spans="1:8" ht="41.25" customHeight="1" outlineLevel="5">
      <c r="A90" s="15"/>
      <c r="B90" s="7"/>
      <c r="C90" s="7"/>
      <c r="D90" s="7"/>
      <c r="E90" s="7"/>
      <c r="F90" s="9"/>
    </row>
    <row r="91" spans="1:8" ht="18.75" outlineLevel="5">
      <c r="A91" s="16"/>
      <c r="B91" s="7"/>
      <c r="C91" s="7"/>
      <c r="D91" s="7"/>
      <c r="E91" s="7"/>
      <c r="F91" s="9"/>
    </row>
    <row r="92" spans="1:8" ht="42.75" customHeight="1" outlineLevel="5">
      <c r="A92" s="15"/>
      <c r="B92" s="7"/>
      <c r="C92" s="7"/>
      <c r="D92" s="7"/>
      <c r="E92" s="7"/>
      <c r="F92" s="9"/>
    </row>
    <row r="93" spans="1:8" ht="18.75" outlineLevel="5">
      <c r="A93" s="16"/>
      <c r="B93" s="7"/>
      <c r="C93" s="7"/>
      <c r="D93" s="7"/>
      <c r="E93" s="7"/>
      <c r="F93" s="9"/>
    </row>
    <row r="94" spans="1:8" ht="18.75" outlineLevel="5">
      <c r="A94" s="15"/>
      <c r="B94" s="7"/>
      <c r="C94" s="7"/>
      <c r="D94" s="7"/>
      <c r="E94" s="7"/>
      <c r="F94" s="9"/>
    </row>
    <row r="95" spans="1:8" ht="28.5" customHeight="1" outlineLevel="5">
      <c r="A95" s="16"/>
      <c r="B95" s="7"/>
      <c r="C95" s="7"/>
      <c r="D95" s="7"/>
      <c r="E95" s="7"/>
      <c r="F95" s="9"/>
    </row>
    <row r="96" spans="1:8" ht="42.75" customHeight="1" outlineLevel="5">
      <c r="A96" s="15"/>
      <c r="B96" s="7"/>
      <c r="C96" s="7"/>
      <c r="D96" s="7"/>
      <c r="E96" s="7"/>
      <c r="F96" s="9"/>
    </row>
    <row r="97" spans="1:6" ht="27.75" customHeight="1" outlineLevel="5">
      <c r="A97" s="16"/>
      <c r="B97" s="7"/>
      <c r="C97" s="7"/>
      <c r="D97" s="7"/>
      <c r="E97" s="7"/>
      <c r="F97" s="9"/>
    </row>
    <row r="98" spans="1:6" ht="41.25" customHeight="1" outlineLevel="5">
      <c r="A98" s="15"/>
      <c r="B98" s="7"/>
      <c r="C98" s="7"/>
      <c r="D98" s="7"/>
      <c r="E98" s="7"/>
      <c r="F98" s="9"/>
    </row>
    <row r="99" spans="1:6" ht="18.75" outlineLevel="5">
      <c r="A99" s="17"/>
      <c r="B99" s="12"/>
      <c r="C99" s="7"/>
      <c r="D99" s="7"/>
      <c r="E99" s="7"/>
      <c r="F99" s="9"/>
    </row>
    <row r="100" spans="1:6" ht="60.75" customHeight="1" outlineLevel="5">
      <c r="A100" s="6"/>
      <c r="B100" s="12"/>
      <c r="C100" s="7"/>
      <c r="D100" s="7"/>
      <c r="E100" s="7"/>
      <c r="F100" s="9"/>
    </row>
    <row r="101" spans="1:6" ht="42.75" customHeight="1" outlineLevel="5">
      <c r="A101" s="15"/>
      <c r="B101" s="12"/>
      <c r="C101" s="7"/>
      <c r="D101" s="7"/>
      <c r="E101" s="7"/>
      <c r="F101" s="9"/>
    </row>
    <row r="102" spans="1:6" ht="58.5" customHeight="1" outlineLevel="5">
      <c r="A102" s="6"/>
      <c r="B102" s="12"/>
      <c r="C102" s="7"/>
      <c r="D102" s="7"/>
      <c r="E102" s="7"/>
      <c r="F102" s="9"/>
    </row>
    <row r="103" spans="1:6" ht="42.75" customHeight="1" outlineLevel="5">
      <c r="A103" s="15"/>
      <c r="B103" s="12"/>
      <c r="C103" s="7"/>
      <c r="D103" s="7"/>
      <c r="E103" s="7"/>
      <c r="F103" s="9"/>
    </row>
    <row r="104" spans="1:6" ht="58.5" customHeight="1" outlineLevel="5">
      <c r="A104" s="6"/>
      <c r="B104" s="12"/>
      <c r="C104" s="7"/>
      <c r="D104" s="7"/>
      <c r="E104" s="7"/>
      <c r="F104" s="9"/>
    </row>
    <row r="105" spans="1:6" ht="42.75" customHeight="1" outlineLevel="5">
      <c r="A105" s="15"/>
      <c r="B105" s="12"/>
      <c r="C105" s="7"/>
      <c r="D105" s="7"/>
      <c r="E105" s="7"/>
      <c r="F105" s="9"/>
    </row>
    <row r="106" spans="1:6" ht="78.75" customHeight="1" outlineLevel="5">
      <c r="A106" s="6"/>
      <c r="B106" s="12"/>
      <c r="C106" s="7"/>
      <c r="D106" s="7"/>
      <c r="E106" s="7"/>
      <c r="F106" s="9"/>
    </row>
    <row r="107" spans="1:6" ht="42.75" customHeight="1" outlineLevel="5">
      <c r="A107" s="15"/>
      <c r="B107" s="12"/>
      <c r="C107" s="7"/>
      <c r="D107" s="7"/>
      <c r="E107" s="7"/>
      <c r="F107" s="9"/>
    </row>
    <row r="108" spans="1:6" ht="18.75" outlineLevel="5">
      <c r="A108" s="6"/>
      <c r="B108" s="12"/>
      <c r="C108" s="7"/>
      <c r="D108" s="7"/>
      <c r="E108" s="7"/>
      <c r="F108" s="9"/>
    </row>
    <row r="109" spans="1:6" ht="42.75" customHeight="1" outlineLevel="5">
      <c r="A109" s="15"/>
      <c r="B109" s="12"/>
      <c r="C109" s="7"/>
      <c r="D109" s="7"/>
      <c r="E109" s="7"/>
      <c r="F109" s="9"/>
    </row>
    <row r="110" spans="1:6" ht="18.75" outlineLevel="5">
      <c r="A110" s="6"/>
      <c r="B110" s="12"/>
      <c r="C110" s="7"/>
      <c r="D110" s="7"/>
      <c r="E110" s="7"/>
      <c r="F110" s="9"/>
    </row>
    <row r="111" spans="1:6" ht="42.75" customHeight="1" outlineLevel="5">
      <c r="A111" s="15"/>
      <c r="B111" s="12"/>
      <c r="C111" s="7"/>
      <c r="D111" s="7"/>
      <c r="E111" s="7"/>
      <c r="F111" s="9"/>
    </row>
    <row r="112" spans="1:6" ht="57.75" customHeight="1" outlineLevel="5">
      <c r="A112" s="6"/>
      <c r="B112" s="12"/>
      <c r="C112" s="7"/>
      <c r="D112" s="7"/>
      <c r="E112" s="7"/>
      <c r="F112" s="9"/>
    </row>
    <row r="113" spans="1:6" ht="18.75" outlineLevel="5">
      <c r="A113" s="15"/>
      <c r="B113" s="12"/>
      <c r="C113" s="7"/>
      <c r="D113" s="7"/>
      <c r="E113" s="7"/>
      <c r="F113" s="9"/>
    </row>
    <row r="114" spans="1:6" ht="60" customHeight="1" outlineLevel="5">
      <c r="A114" s="6"/>
      <c r="B114" s="12"/>
      <c r="C114" s="7"/>
      <c r="D114" s="7"/>
      <c r="E114" s="7"/>
      <c r="F114" s="9"/>
    </row>
    <row r="115" spans="1:6" ht="18.75" outlineLevel="5">
      <c r="A115" s="15"/>
      <c r="B115" s="12"/>
      <c r="C115" s="7"/>
      <c r="D115" s="7"/>
      <c r="E115" s="7"/>
      <c r="F115" s="9"/>
    </row>
    <row r="116" spans="1:6" ht="42.75" customHeight="1" outlineLevel="5">
      <c r="A116" s="14"/>
      <c r="B116" s="8"/>
      <c r="C116" s="8"/>
      <c r="D116" s="7"/>
      <c r="E116" s="7"/>
      <c r="F116" s="9"/>
    </row>
    <row r="117" spans="1:6" ht="81" customHeight="1" outlineLevel="5">
      <c r="A117" s="11"/>
      <c r="B117" s="8"/>
      <c r="C117" s="8"/>
      <c r="D117" s="7"/>
      <c r="E117" s="7"/>
      <c r="F117" s="9"/>
    </row>
    <row r="118" spans="1:6" ht="40.5" customHeight="1" outlineLevel="5">
      <c r="A118" s="15"/>
      <c r="B118" s="8"/>
      <c r="C118" s="8"/>
      <c r="D118" s="7"/>
      <c r="E118" s="7"/>
      <c r="F118" s="9"/>
    </row>
    <row r="119" spans="1:6" ht="18.75" outlineLevel="5">
      <c r="A119" s="11"/>
      <c r="B119" s="8"/>
      <c r="C119" s="8"/>
      <c r="D119" s="7"/>
      <c r="E119" s="7"/>
      <c r="F119" s="9"/>
    </row>
    <row r="120" spans="1:6" ht="18.75" outlineLevel="5">
      <c r="A120" s="11"/>
      <c r="B120" s="8"/>
      <c r="C120" s="8"/>
      <c r="D120" s="7"/>
      <c r="E120" s="7"/>
      <c r="F120" s="9"/>
    </row>
    <row r="121" spans="1:6" ht="63" customHeight="1" outlineLevel="5">
      <c r="A121" s="11"/>
      <c r="B121" s="8"/>
      <c r="C121" s="8"/>
      <c r="D121" s="7"/>
      <c r="E121" s="7"/>
      <c r="F121" s="9"/>
    </row>
    <row r="122" spans="1:6" ht="18.75" outlineLevel="5">
      <c r="A122" s="6"/>
      <c r="B122" s="8"/>
      <c r="C122" s="8"/>
      <c r="D122" s="7"/>
      <c r="E122" s="7"/>
      <c r="F122" s="9"/>
    </row>
    <row r="123" spans="1:6" ht="41.25" customHeight="1" outlineLevel="5">
      <c r="A123" s="11"/>
      <c r="B123" s="8"/>
      <c r="C123" s="8"/>
      <c r="D123" s="7"/>
      <c r="E123" s="7"/>
      <c r="F123" s="9"/>
    </row>
    <row r="124" spans="1:6" ht="47.25" customHeight="1" outlineLevel="5">
      <c r="A124" s="6"/>
      <c r="B124" s="8"/>
      <c r="C124" s="8"/>
      <c r="D124" s="7"/>
      <c r="E124" s="7"/>
      <c r="F124" s="9"/>
    </row>
    <row r="125" spans="1:6" ht="39.75" customHeight="1" outlineLevel="5">
      <c r="A125" s="15"/>
      <c r="B125" s="8"/>
      <c r="C125" s="8"/>
      <c r="D125" s="7"/>
      <c r="E125" s="7"/>
      <c r="F125" s="9"/>
    </row>
    <row r="126" spans="1:6" ht="18.75" outlineLevel="5">
      <c r="A126" s="15"/>
      <c r="B126" s="12"/>
      <c r="C126" s="8"/>
      <c r="D126" s="7"/>
      <c r="E126" s="7"/>
      <c r="F126" s="9"/>
    </row>
    <row r="127" spans="1:6" ht="18.75" outlineLevel="5">
      <c r="A127" s="15"/>
      <c r="B127" s="12"/>
      <c r="C127" s="8"/>
      <c r="D127" s="7"/>
      <c r="E127" s="7"/>
      <c r="F127" s="9"/>
    </row>
    <row r="128" spans="1:6" ht="24" customHeight="1">
      <c r="A128" s="54"/>
      <c r="B128" s="54"/>
      <c r="C128" s="54"/>
      <c r="D128" s="18"/>
      <c r="E128" s="18"/>
      <c r="F128" s="9"/>
    </row>
    <row r="129" ht="12.75" customHeight="1"/>
  </sheetData>
  <mergeCells count="22">
    <mergeCell ref="A128:C128"/>
    <mergeCell ref="B15:B16"/>
    <mergeCell ref="C15:C16"/>
    <mergeCell ref="A15:A16"/>
    <mergeCell ref="A1:H1"/>
    <mergeCell ref="A2:H2"/>
    <mergeCell ref="A3:H3"/>
    <mergeCell ref="B4:H4"/>
    <mergeCell ref="A5:H5"/>
    <mergeCell ref="A6:H6"/>
    <mergeCell ref="A7:H7"/>
    <mergeCell ref="H15:H16"/>
    <mergeCell ref="G15:G16"/>
    <mergeCell ref="F15:F16"/>
    <mergeCell ref="E15:E16"/>
    <mergeCell ref="D15:D16"/>
    <mergeCell ref="A9:H9"/>
    <mergeCell ref="A14:H14"/>
    <mergeCell ref="A13:H13"/>
    <mergeCell ref="A12:H12"/>
    <mergeCell ref="A11:H11"/>
    <mergeCell ref="A10:H10"/>
  </mergeCells>
  <pageMargins left="0.59027779102325395" right="0.59027779102325395" top="0.59027779102325395" bottom="0.39236110448837302" header="0.51180553436279297" footer="0.51180553436279297"/>
  <pageSetup paperSize="9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8</cp:lastModifiedBy>
  <dcterms:modified xsi:type="dcterms:W3CDTF">2023-11-15T10:41:33Z</dcterms:modified>
</cp:coreProperties>
</file>